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'Feuil1'!$A$2:$K$62</definedName>
  </definedNames>
  <calcPr fullCalcOnLoad="1"/>
</workbook>
</file>

<file path=xl/sharedStrings.xml><?xml version="1.0" encoding="utf-8"?>
<sst xmlns="http://schemas.openxmlformats.org/spreadsheetml/2006/main" count="137" uniqueCount="80">
  <si>
    <t>Hasdrubal</t>
  </si>
  <si>
    <t>Ashtart</t>
  </si>
  <si>
    <t>Adam</t>
  </si>
  <si>
    <t>El Borma</t>
  </si>
  <si>
    <t>Cherouq</t>
  </si>
  <si>
    <t>Didon</t>
  </si>
  <si>
    <t>Oued Zar</t>
  </si>
  <si>
    <t>Miskar</t>
  </si>
  <si>
    <t>Baraka</t>
  </si>
  <si>
    <t>Maamoura</t>
  </si>
  <si>
    <t>Cercina</t>
  </si>
  <si>
    <t>Sidi El Kilani</t>
  </si>
  <si>
    <t>Sidi El Itayem</t>
  </si>
  <si>
    <t>Sidi Bhara</t>
  </si>
  <si>
    <t>Gremda-El Ain</t>
  </si>
  <si>
    <t>El Bibane</t>
  </si>
  <si>
    <t>Sabria</t>
  </si>
  <si>
    <t>Djbel Grouz</t>
  </si>
  <si>
    <t>Chergui</t>
  </si>
  <si>
    <t>Rhemoura</t>
  </si>
  <si>
    <t>Sanhar</t>
  </si>
  <si>
    <t>EChouech</t>
  </si>
  <si>
    <t>Bir Ben Tartar</t>
  </si>
  <si>
    <t>Beni Kalled</t>
  </si>
  <si>
    <t>Robbana</t>
  </si>
  <si>
    <t>Durra</t>
  </si>
  <si>
    <t>Anaguid Est</t>
  </si>
  <si>
    <t>Cercina sud</t>
  </si>
  <si>
    <t>Utique</t>
  </si>
  <si>
    <t>Isis</t>
  </si>
  <si>
    <t>Birsa</t>
  </si>
  <si>
    <t>zelfa</t>
  </si>
  <si>
    <t>Halk el Menzel</t>
  </si>
  <si>
    <t>Cosmos</t>
  </si>
  <si>
    <t>Yasmine</t>
  </si>
  <si>
    <t>Belli</t>
  </si>
  <si>
    <t>El Menzah</t>
  </si>
  <si>
    <t>Ras el Bech</t>
  </si>
  <si>
    <t>Nawara</t>
  </si>
  <si>
    <t>Concessions</t>
  </si>
  <si>
    <t>Zinnia</t>
  </si>
  <si>
    <t>Participation Etap</t>
  </si>
  <si>
    <t>Participation Etat</t>
  </si>
  <si>
    <t>Autres</t>
  </si>
  <si>
    <t>Total</t>
  </si>
  <si>
    <t>El Franig</t>
  </si>
  <si>
    <t>Baguel</t>
  </si>
  <si>
    <t>El Hajeb/Guebiba</t>
  </si>
  <si>
    <t>Ezzaouia</t>
  </si>
  <si>
    <t>Laarich</t>
  </si>
  <si>
    <t>Debbech</t>
  </si>
  <si>
    <t>CHouech Essaida</t>
  </si>
  <si>
    <t>Douleb</t>
  </si>
  <si>
    <t>Semmama</t>
  </si>
  <si>
    <t>Tamesmida</t>
  </si>
  <si>
    <t>X</t>
  </si>
  <si>
    <t>Makhrouga</t>
  </si>
  <si>
    <t>Mazrane</t>
  </si>
  <si>
    <t>contrat de partage</t>
  </si>
  <si>
    <t>Remarques</t>
  </si>
  <si>
    <t>total</t>
  </si>
  <si>
    <t>Jinane</t>
  </si>
  <si>
    <t>production Co2</t>
  </si>
  <si>
    <t>Sondes</t>
  </si>
  <si>
    <t>Force Majeure (Zone militaire)</t>
  </si>
  <si>
    <t>Ghrib</t>
  </si>
  <si>
    <t xml:space="preserve">Arrêt provisoire depuis le 13/12/2017 suite à des problèmes techniques et économiques, attente reévaluation </t>
  </si>
  <si>
    <t>Banefsej sud</t>
  </si>
  <si>
    <t>mis en production le 27-10-2018</t>
  </si>
  <si>
    <t>En développement (3)</t>
  </si>
  <si>
    <t>En évaluation (5) (non développées)</t>
  </si>
  <si>
    <t>Fermés depuis 2016 suite à des problème techniques et économicité</t>
  </si>
  <si>
    <t>En arrêt depuis 2006, concession rendu à ETAP en 2017 attente reévaluation pour sa remise en production</t>
  </si>
  <si>
    <t>Fermé depuis 2008 pour des raisons techniques et économiques</t>
  </si>
  <si>
    <t>Fermé en 2007</t>
  </si>
  <si>
    <t>Fermé en 1996, fin des réserves</t>
  </si>
  <si>
    <t>Rq: Sans tenant compte des concessions Mahres et Oudna</t>
  </si>
  <si>
    <t>Répartition des concessions d'exploitation en 2019</t>
  </si>
  <si>
    <t>En production (41)</t>
  </si>
  <si>
    <t>En suspension (7)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</si>
</sst>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2"/>
      <color indexed="10"/>
      <name val="Calibri"/>
      <family val="2"/>
    </font>
    <font>
      <b/>
      <sz val="18"/>
      <color indexed="62"/>
      <name val="Calibri"/>
      <family val="2"/>
    </font>
    <font>
      <sz val="18"/>
      <color indexed="62"/>
      <name val="Calibri"/>
      <family val="2"/>
    </font>
    <font>
      <sz val="18"/>
      <color indexed="8"/>
      <name val="Calibri"/>
      <family val="2"/>
    </font>
    <font>
      <sz val="18"/>
      <color indexed="20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b/>
      <sz val="18"/>
      <color indexed="8"/>
      <name val="Calibri"/>
      <family val="2"/>
    </font>
    <font>
      <i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8"/>
      <color theme="3" tint="0.39998000860214233"/>
      <name val="Calibri"/>
      <family val="2"/>
    </font>
    <font>
      <sz val="18"/>
      <color theme="3" tint="0.39998000860214233"/>
      <name val="Calibri"/>
      <family val="2"/>
    </font>
    <font>
      <sz val="18"/>
      <color theme="1"/>
      <name val="Calibri"/>
      <family val="2"/>
    </font>
    <font>
      <sz val="18"/>
      <color rgb="FFA50021"/>
      <name val="Calibri"/>
      <family val="2"/>
    </font>
    <font>
      <b/>
      <sz val="18"/>
      <color theme="1"/>
      <name val="Calibri"/>
      <family val="2"/>
    </font>
    <font>
      <i/>
      <sz val="16"/>
      <color theme="1"/>
      <name val="Calibri"/>
      <family val="2"/>
    </font>
    <font>
      <b/>
      <sz val="18"/>
      <color rgb="FF0070C0"/>
      <name val="Calibri"/>
      <family val="2"/>
    </font>
    <font>
      <sz val="18"/>
      <color rgb="FF0070C0"/>
      <name val="Calibri"/>
      <family val="2"/>
    </font>
    <font>
      <b/>
      <u val="single"/>
      <sz val="2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/>
    </border>
    <border>
      <left style="medium"/>
      <right style="thin"/>
      <top/>
      <bottom style="medium"/>
    </border>
    <border>
      <left style="medium"/>
      <right style="thin"/>
      <top style="hair"/>
      <bottom style="medium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 vertical="center" textRotation="90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 textRotation="90"/>
    </xf>
    <xf numFmtId="0" fontId="0" fillId="0" borderId="0" xfId="0" applyFill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9" fontId="45" fillId="0" borderId="10" xfId="50" applyFont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46" fillId="0" borderId="10" xfId="0" applyFont="1" applyBorder="1" applyAlignment="1">
      <alignment/>
    </xf>
    <xf numFmtId="9" fontId="45" fillId="0" borderId="15" xfId="5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/>
    </xf>
    <xf numFmtId="0" fontId="48" fillId="33" borderId="20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7" fillId="0" borderId="19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center" vertical="center" textRotation="1"/>
    </xf>
    <xf numFmtId="0" fontId="45" fillId="0" borderId="32" xfId="0" applyFont="1" applyBorder="1" applyAlignment="1">
      <alignment horizontal="center" vertical="center" textRotation="1"/>
    </xf>
    <xf numFmtId="0" fontId="45" fillId="0" borderId="11" xfId="0" applyFont="1" applyBorder="1" applyAlignment="1">
      <alignment horizontal="center" vertical="center" textRotation="1"/>
    </xf>
    <xf numFmtId="0" fontId="51" fillId="0" borderId="33" xfId="0" applyFont="1" applyBorder="1" applyAlignment="1">
      <alignment horizontal="center" vertical="center" textRotation="91"/>
    </xf>
    <xf numFmtId="0" fontId="51" fillId="0" borderId="34" xfId="0" applyFont="1" applyBorder="1" applyAlignment="1">
      <alignment horizontal="center" vertical="center" textRotation="91"/>
    </xf>
    <xf numFmtId="0" fontId="51" fillId="0" borderId="35" xfId="0" applyFont="1" applyBorder="1" applyAlignment="1">
      <alignment horizontal="center" vertical="center" textRotation="91"/>
    </xf>
    <xf numFmtId="0" fontId="52" fillId="0" borderId="33" xfId="0" applyFont="1" applyBorder="1" applyAlignment="1">
      <alignment textRotation="91"/>
    </xf>
    <xf numFmtId="0" fontId="52" fillId="0" borderId="36" xfId="0" applyFont="1" applyBorder="1" applyAlignment="1">
      <alignment textRotation="91"/>
    </xf>
    <xf numFmtId="0" fontId="53" fillId="0" borderId="0" xfId="0" applyFont="1" applyAlignment="1">
      <alignment horizontal="center"/>
    </xf>
    <xf numFmtId="0" fontId="51" fillId="0" borderId="36" xfId="0" applyFont="1" applyBorder="1" applyAlignment="1">
      <alignment horizontal="center" vertical="center" textRotation="9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textRotation="91"/>
    </xf>
    <xf numFmtId="0" fontId="49" fillId="0" borderId="33" xfId="0" applyFont="1" applyBorder="1" applyAlignment="1">
      <alignment horizontal="center" vertical="center" textRotation="91"/>
    </xf>
    <xf numFmtId="0" fontId="49" fillId="0" borderId="34" xfId="0" applyFont="1" applyBorder="1" applyAlignment="1">
      <alignment horizontal="center" vertical="center" textRotation="91"/>
    </xf>
    <xf numFmtId="0" fontId="51" fillId="0" borderId="37" xfId="0" applyFont="1" applyBorder="1" applyAlignment="1">
      <alignment horizontal="center" vertical="center" textRotation="91"/>
    </xf>
    <xf numFmtId="0" fontId="51" fillId="0" borderId="12" xfId="0" applyFont="1" applyBorder="1" applyAlignment="1">
      <alignment horizontal="center" vertical="center" textRotation="91"/>
    </xf>
    <xf numFmtId="0" fontId="51" fillId="0" borderId="31" xfId="0" applyFont="1" applyBorder="1" applyAlignment="1">
      <alignment horizontal="center" vertical="center" textRotation="91"/>
    </xf>
    <xf numFmtId="0" fontId="51" fillId="0" borderId="32" xfId="0" applyFont="1" applyBorder="1" applyAlignment="1">
      <alignment horizontal="center" vertical="center" textRotation="91"/>
    </xf>
    <xf numFmtId="0" fontId="51" fillId="0" borderId="11" xfId="0" applyFont="1" applyBorder="1" applyAlignment="1">
      <alignment horizontal="center" vertical="center" textRotation="9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"/>
  <sheetViews>
    <sheetView tabSelected="1" zoomScale="85" zoomScaleNormal="85" zoomScalePageLayoutView="0" workbookViewId="0" topLeftCell="A10">
      <selection activeCell="K62" sqref="K62"/>
    </sheetView>
  </sheetViews>
  <sheetFormatPr defaultColWidth="11.421875" defaultRowHeight="15"/>
  <cols>
    <col min="1" max="1" width="31.421875" style="0" customWidth="1"/>
    <col min="2" max="2" width="6.00390625" style="0" customWidth="1"/>
    <col min="3" max="3" width="30.57421875" style="0" customWidth="1"/>
    <col min="4" max="4" width="10.8515625" style="0" customWidth="1"/>
    <col min="5" max="5" width="9.421875" style="0" customWidth="1"/>
    <col min="6" max="6" width="13.7109375" style="0" customWidth="1"/>
    <col min="7" max="7" width="6.7109375" style="0" customWidth="1"/>
    <col min="8" max="8" width="9.421875" style="0" customWidth="1"/>
    <col min="9" max="9" width="8.140625" style="0" customWidth="1"/>
    <col min="10" max="10" width="10.421875" style="0" customWidth="1"/>
    <col min="11" max="11" width="95.8515625" style="0" customWidth="1"/>
    <col min="12" max="12" width="12.00390625" style="0" customWidth="1"/>
    <col min="16" max="16" width="5.8515625" style="0" customWidth="1"/>
    <col min="18" max="18" width="4.140625" style="0" customWidth="1"/>
    <col min="20" max="20" width="3.28125" style="0" customWidth="1"/>
    <col min="21" max="21" width="36.00390625" style="0" customWidth="1"/>
  </cols>
  <sheetData>
    <row r="2" spans="1:11" ht="28.5">
      <c r="A2" s="17"/>
      <c r="B2" s="17"/>
      <c r="C2" s="51" t="s">
        <v>77</v>
      </c>
      <c r="D2" s="51"/>
      <c r="E2" s="51"/>
      <c r="F2" s="51"/>
      <c r="G2" s="51"/>
      <c r="H2" s="51"/>
      <c r="I2" s="51"/>
      <c r="J2" s="51"/>
      <c r="K2" s="51"/>
    </row>
    <row r="3" spans="1:11" ht="24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8.5" customHeight="1" thickBot="1">
      <c r="A4" s="17"/>
      <c r="B4" s="17"/>
      <c r="C4" s="5" t="s">
        <v>39</v>
      </c>
      <c r="D4" s="53" t="s">
        <v>41</v>
      </c>
      <c r="E4" s="54"/>
      <c r="F4" s="53" t="s">
        <v>42</v>
      </c>
      <c r="G4" s="54"/>
      <c r="H4" s="53" t="s">
        <v>43</v>
      </c>
      <c r="I4" s="54"/>
      <c r="J4" s="6" t="s">
        <v>60</v>
      </c>
      <c r="K4" s="7" t="s">
        <v>59</v>
      </c>
    </row>
    <row r="5" spans="1:11" ht="25.5" customHeight="1">
      <c r="A5" s="43" t="s">
        <v>78</v>
      </c>
      <c r="B5" s="18">
        <v>1</v>
      </c>
      <c r="C5" s="19" t="s">
        <v>0</v>
      </c>
      <c r="D5" s="20" t="s">
        <v>55</v>
      </c>
      <c r="E5" s="48">
        <v>32</v>
      </c>
      <c r="F5" s="20"/>
      <c r="G5" s="48">
        <v>3</v>
      </c>
      <c r="H5" s="20"/>
      <c r="I5" s="48">
        <v>6</v>
      </c>
      <c r="J5" s="48">
        <f>I5+G5+E5</f>
        <v>41</v>
      </c>
      <c r="K5" s="21"/>
    </row>
    <row r="6" spans="1:11" ht="28.5" customHeight="1">
      <c r="A6" s="44"/>
      <c r="B6" s="19">
        <f>B5+1</f>
        <v>2</v>
      </c>
      <c r="C6" s="19" t="s">
        <v>1</v>
      </c>
      <c r="D6" s="20" t="s">
        <v>55</v>
      </c>
      <c r="E6" s="49"/>
      <c r="F6" s="20"/>
      <c r="G6" s="46"/>
      <c r="H6" s="20"/>
      <c r="I6" s="46"/>
      <c r="J6" s="46"/>
      <c r="K6" s="21"/>
    </row>
    <row r="7" spans="1:11" ht="28.5" customHeight="1">
      <c r="A7" s="44"/>
      <c r="B7" s="19">
        <f aca="true" t="shared" si="0" ref="B7:B60">B6+1</f>
        <v>3</v>
      </c>
      <c r="C7" s="19" t="s">
        <v>2</v>
      </c>
      <c r="D7" s="20" t="s">
        <v>55</v>
      </c>
      <c r="E7" s="49"/>
      <c r="F7" s="20"/>
      <c r="G7" s="46"/>
      <c r="H7" s="20"/>
      <c r="I7" s="46"/>
      <c r="J7" s="46"/>
      <c r="K7" s="21"/>
    </row>
    <row r="8" spans="1:11" ht="27.75" customHeight="1">
      <c r="A8" s="44"/>
      <c r="B8" s="19">
        <f t="shared" si="0"/>
        <v>4</v>
      </c>
      <c r="C8" s="19" t="s">
        <v>3</v>
      </c>
      <c r="D8" s="20"/>
      <c r="E8" s="49"/>
      <c r="F8" s="20" t="s">
        <v>55</v>
      </c>
      <c r="G8" s="46"/>
      <c r="H8" s="20"/>
      <c r="I8" s="46"/>
      <c r="J8" s="46"/>
      <c r="K8" s="21"/>
    </row>
    <row r="9" spans="1:11" ht="23.25">
      <c r="A9" s="44"/>
      <c r="B9" s="19">
        <f t="shared" si="0"/>
        <v>5</v>
      </c>
      <c r="C9" s="19" t="s">
        <v>4</v>
      </c>
      <c r="D9" s="20" t="s">
        <v>55</v>
      </c>
      <c r="E9" s="49"/>
      <c r="F9" s="20"/>
      <c r="G9" s="46"/>
      <c r="H9" s="20"/>
      <c r="I9" s="46"/>
      <c r="J9" s="46"/>
      <c r="K9" s="21"/>
    </row>
    <row r="10" spans="1:11" ht="26.25" customHeight="1">
      <c r="A10" s="44"/>
      <c r="B10" s="19">
        <f t="shared" si="0"/>
        <v>6</v>
      </c>
      <c r="C10" s="19" t="s">
        <v>6</v>
      </c>
      <c r="D10" s="20" t="s">
        <v>55</v>
      </c>
      <c r="E10" s="49"/>
      <c r="F10" s="20"/>
      <c r="G10" s="46"/>
      <c r="H10" s="20"/>
      <c r="I10" s="46"/>
      <c r="J10" s="46"/>
      <c r="K10" s="21"/>
    </row>
    <row r="11" spans="1:11" ht="25.5" customHeight="1">
      <c r="A11" s="44"/>
      <c r="B11" s="19">
        <f t="shared" si="0"/>
        <v>7</v>
      </c>
      <c r="C11" s="19" t="s">
        <v>7</v>
      </c>
      <c r="D11" s="20"/>
      <c r="E11" s="49"/>
      <c r="F11" s="20"/>
      <c r="G11" s="46"/>
      <c r="H11" s="20" t="s">
        <v>55</v>
      </c>
      <c r="I11" s="46"/>
      <c r="J11" s="46"/>
      <c r="K11" s="21"/>
    </row>
    <row r="12" spans="1:11" ht="27.75" customHeight="1">
      <c r="A12" s="44"/>
      <c r="B12" s="19">
        <f t="shared" si="0"/>
        <v>8</v>
      </c>
      <c r="C12" s="19" t="s">
        <v>47</v>
      </c>
      <c r="D12" s="20" t="s">
        <v>55</v>
      </c>
      <c r="E12" s="49"/>
      <c r="F12" s="20"/>
      <c r="G12" s="46"/>
      <c r="H12" s="20"/>
      <c r="I12" s="46"/>
      <c r="J12" s="46"/>
      <c r="K12" s="21"/>
    </row>
    <row r="13" spans="1:11" ht="30.75" customHeight="1">
      <c r="A13" s="44"/>
      <c r="B13" s="19">
        <f t="shared" si="0"/>
        <v>9</v>
      </c>
      <c r="C13" s="19" t="s">
        <v>45</v>
      </c>
      <c r="D13" s="20" t="s">
        <v>55</v>
      </c>
      <c r="E13" s="49"/>
      <c r="F13" s="20"/>
      <c r="G13" s="46"/>
      <c r="H13" s="20"/>
      <c r="I13" s="46"/>
      <c r="J13" s="46"/>
      <c r="K13" s="21"/>
    </row>
    <row r="14" spans="1:11" ht="25.5" customHeight="1">
      <c r="A14" s="44"/>
      <c r="B14" s="19">
        <f t="shared" si="0"/>
        <v>10</v>
      </c>
      <c r="C14" s="19" t="s">
        <v>46</v>
      </c>
      <c r="D14" s="20" t="s">
        <v>55</v>
      </c>
      <c r="E14" s="49"/>
      <c r="F14" s="20"/>
      <c r="G14" s="46"/>
      <c r="H14" s="20"/>
      <c r="I14" s="46"/>
      <c r="J14" s="46"/>
      <c r="K14" s="21"/>
    </row>
    <row r="15" spans="1:11" ht="25.5" customHeight="1">
      <c r="A15" s="44"/>
      <c r="B15" s="19">
        <f t="shared" si="0"/>
        <v>11</v>
      </c>
      <c r="C15" s="19" t="s">
        <v>8</v>
      </c>
      <c r="D15" s="20" t="s">
        <v>55</v>
      </c>
      <c r="E15" s="49"/>
      <c r="F15" s="20"/>
      <c r="G15" s="46"/>
      <c r="H15" s="20"/>
      <c r="I15" s="46"/>
      <c r="J15" s="46"/>
      <c r="K15" s="21"/>
    </row>
    <row r="16" spans="1:11" ht="28.5" customHeight="1">
      <c r="A16" s="44"/>
      <c r="B16" s="19">
        <f t="shared" si="0"/>
        <v>12</v>
      </c>
      <c r="C16" s="19" t="s">
        <v>48</v>
      </c>
      <c r="D16" s="20" t="s">
        <v>55</v>
      </c>
      <c r="E16" s="49"/>
      <c r="F16" s="20"/>
      <c r="G16" s="46"/>
      <c r="H16" s="20"/>
      <c r="I16" s="46"/>
      <c r="J16" s="46"/>
      <c r="K16" s="21"/>
    </row>
    <row r="17" spans="1:11" ht="28.5" customHeight="1">
      <c r="A17" s="44"/>
      <c r="B17" s="19">
        <f t="shared" si="0"/>
        <v>13</v>
      </c>
      <c r="C17" s="19" t="s">
        <v>9</v>
      </c>
      <c r="D17" s="20" t="s">
        <v>55</v>
      </c>
      <c r="E17" s="49"/>
      <c r="F17" s="20"/>
      <c r="G17" s="46"/>
      <c r="H17" s="20"/>
      <c r="I17" s="46"/>
      <c r="J17" s="46"/>
      <c r="K17" s="21"/>
    </row>
    <row r="18" spans="1:11" ht="26.25" customHeight="1">
      <c r="A18" s="44"/>
      <c r="B18" s="19">
        <f t="shared" si="0"/>
        <v>14</v>
      </c>
      <c r="C18" s="19" t="s">
        <v>56</v>
      </c>
      <c r="D18" s="20" t="s">
        <v>55</v>
      </c>
      <c r="E18" s="49"/>
      <c r="F18" s="20"/>
      <c r="G18" s="46"/>
      <c r="H18" s="20"/>
      <c r="I18" s="46"/>
      <c r="J18" s="46"/>
      <c r="K18" s="21"/>
    </row>
    <row r="19" spans="1:11" ht="25.5" customHeight="1">
      <c r="A19" s="44"/>
      <c r="B19" s="19">
        <f t="shared" si="0"/>
        <v>15</v>
      </c>
      <c r="C19" s="19" t="s">
        <v>49</v>
      </c>
      <c r="D19" s="20" t="s">
        <v>55</v>
      </c>
      <c r="E19" s="49"/>
      <c r="F19" s="20"/>
      <c r="G19" s="46"/>
      <c r="H19" s="20"/>
      <c r="I19" s="46"/>
      <c r="J19" s="46"/>
      <c r="K19" s="21"/>
    </row>
    <row r="20" spans="1:11" ht="28.5" customHeight="1">
      <c r="A20" s="44"/>
      <c r="B20" s="19">
        <f t="shared" si="0"/>
        <v>16</v>
      </c>
      <c r="C20" s="19" t="s">
        <v>50</v>
      </c>
      <c r="D20" s="20" t="s">
        <v>55</v>
      </c>
      <c r="E20" s="49"/>
      <c r="F20" s="20"/>
      <c r="G20" s="46"/>
      <c r="H20" s="20"/>
      <c r="I20" s="46"/>
      <c r="J20" s="46"/>
      <c r="K20" s="21"/>
    </row>
    <row r="21" spans="1:11" ht="25.5" customHeight="1">
      <c r="A21" s="44"/>
      <c r="B21" s="19">
        <f t="shared" si="0"/>
        <v>17</v>
      </c>
      <c r="C21" s="19" t="s">
        <v>10</v>
      </c>
      <c r="D21" s="20" t="s">
        <v>55</v>
      </c>
      <c r="E21" s="49"/>
      <c r="F21" s="20"/>
      <c r="G21" s="46"/>
      <c r="H21" s="20"/>
      <c r="I21" s="46"/>
      <c r="J21" s="46"/>
      <c r="K21" s="21"/>
    </row>
    <row r="22" spans="1:11" ht="27.75" customHeight="1">
      <c r="A22" s="44"/>
      <c r="B22" s="19">
        <f t="shared" si="0"/>
        <v>18</v>
      </c>
      <c r="C22" s="19" t="s">
        <v>11</v>
      </c>
      <c r="D22" s="20" t="s">
        <v>55</v>
      </c>
      <c r="E22" s="49"/>
      <c r="F22" s="20"/>
      <c r="G22" s="46"/>
      <c r="H22" s="20"/>
      <c r="I22" s="46"/>
      <c r="J22" s="46"/>
      <c r="K22" s="21"/>
    </row>
    <row r="23" spans="1:11" ht="28.5" customHeight="1">
      <c r="A23" s="44"/>
      <c r="B23" s="19">
        <f t="shared" si="0"/>
        <v>19</v>
      </c>
      <c r="C23" s="19" t="s">
        <v>12</v>
      </c>
      <c r="D23" s="20"/>
      <c r="E23" s="49"/>
      <c r="F23" s="20" t="s">
        <v>55</v>
      </c>
      <c r="G23" s="46"/>
      <c r="H23" s="20"/>
      <c r="I23" s="46"/>
      <c r="J23" s="46"/>
      <c r="K23" s="21"/>
    </row>
    <row r="24" spans="1:11" ht="26.25" customHeight="1">
      <c r="A24" s="44"/>
      <c r="B24" s="19">
        <f t="shared" si="0"/>
        <v>20</v>
      </c>
      <c r="C24" s="19" t="s">
        <v>15</v>
      </c>
      <c r="D24" s="20"/>
      <c r="E24" s="49"/>
      <c r="F24" s="20"/>
      <c r="G24" s="46"/>
      <c r="H24" s="20" t="s">
        <v>55</v>
      </c>
      <c r="I24" s="46"/>
      <c r="J24" s="46"/>
      <c r="K24" s="21"/>
    </row>
    <row r="25" spans="1:11" ht="28.5" customHeight="1">
      <c r="A25" s="44"/>
      <c r="B25" s="19">
        <f t="shared" si="0"/>
        <v>21</v>
      </c>
      <c r="C25" s="19" t="s">
        <v>16</v>
      </c>
      <c r="D25" s="20" t="s">
        <v>55</v>
      </c>
      <c r="E25" s="49"/>
      <c r="F25" s="20"/>
      <c r="G25" s="46"/>
      <c r="H25" s="20"/>
      <c r="I25" s="46"/>
      <c r="J25" s="46"/>
      <c r="K25" s="21"/>
    </row>
    <row r="26" spans="1:11" ht="28.5" customHeight="1">
      <c r="A26" s="44"/>
      <c r="B26" s="19">
        <f t="shared" si="0"/>
        <v>22</v>
      </c>
      <c r="C26" s="19" t="s">
        <v>17</v>
      </c>
      <c r="D26" s="20" t="s">
        <v>55</v>
      </c>
      <c r="E26" s="49"/>
      <c r="F26" s="20"/>
      <c r="G26" s="46"/>
      <c r="H26" s="20"/>
      <c r="I26" s="46"/>
      <c r="J26" s="46"/>
      <c r="K26" s="21"/>
    </row>
    <row r="27" spans="1:11" ht="26.25" customHeight="1">
      <c r="A27" s="44"/>
      <c r="B27" s="19">
        <f t="shared" si="0"/>
        <v>23</v>
      </c>
      <c r="C27" s="19" t="s">
        <v>52</v>
      </c>
      <c r="D27" s="20" t="s">
        <v>55</v>
      </c>
      <c r="E27" s="49"/>
      <c r="F27" s="20"/>
      <c r="G27" s="46"/>
      <c r="H27" s="20"/>
      <c r="I27" s="46"/>
      <c r="J27" s="46"/>
      <c r="K27" s="21"/>
    </row>
    <row r="28" spans="1:11" ht="25.5" customHeight="1">
      <c r="A28" s="44"/>
      <c r="B28" s="19">
        <f t="shared" si="0"/>
        <v>24</v>
      </c>
      <c r="C28" s="19" t="s">
        <v>54</v>
      </c>
      <c r="D28" s="20" t="s">
        <v>55</v>
      </c>
      <c r="E28" s="49"/>
      <c r="F28" s="20"/>
      <c r="G28" s="46"/>
      <c r="H28" s="20"/>
      <c r="I28" s="46"/>
      <c r="J28" s="46"/>
      <c r="K28" s="21"/>
    </row>
    <row r="29" spans="1:11" ht="27.75" customHeight="1">
      <c r="A29" s="44"/>
      <c r="B29" s="19">
        <f t="shared" si="0"/>
        <v>25</v>
      </c>
      <c r="C29" s="19" t="s">
        <v>19</v>
      </c>
      <c r="D29" s="20" t="s">
        <v>55</v>
      </c>
      <c r="E29" s="49"/>
      <c r="F29" s="20"/>
      <c r="G29" s="46"/>
      <c r="H29" s="20"/>
      <c r="I29" s="46"/>
      <c r="J29" s="46"/>
      <c r="K29" s="21"/>
    </row>
    <row r="30" spans="1:11" ht="34.5" customHeight="1">
      <c r="A30" s="44"/>
      <c r="B30" s="19">
        <f t="shared" si="0"/>
        <v>26</v>
      </c>
      <c r="C30" s="19" t="s">
        <v>22</v>
      </c>
      <c r="D30" s="20" t="s">
        <v>55</v>
      </c>
      <c r="E30" s="49"/>
      <c r="F30" s="20"/>
      <c r="G30" s="46"/>
      <c r="H30" s="20"/>
      <c r="I30" s="46"/>
      <c r="J30" s="46"/>
      <c r="K30" s="21" t="s">
        <v>58</v>
      </c>
    </row>
    <row r="31" spans="1:11" ht="25.5" customHeight="1">
      <c r="A31" s="44"/>
      <c r="B31" s="19">
        <f t="shared" si="0"/>
        <v>27</v>
      </c>
      <c r="C31" s="19" t="s">
        <v>23</v>
      </c>
      <c r="D31" s="20"/>
      <c r="E31" s="49"/>
      <c r="F31" s="20"/>
      <c r="G31" s="46"/>
      <c r="H31" s="20" t="s">
        <v>55</v>
      </c>
      <c r="I31" s="46"/>
      <c r="J31" s="46"/>
      <c r="K31" s="21"/>
    </row>
    <row r="32" spans="1:11" ht="23.25">
      <c r="A32" s="44"/>
      <c r="B32" s="19">
        <f t="shared" si="0"/>
        <v>28</v>
      </c>
      <c r="C32" s="19" t="s">
        <v>24</v>
      </c>
      <c r="D32" s="20"/>
      <c r="E32" s="49"/>
      <c r="F32" s="20"/>
      <c r="G32" s="46"/>
      <c r="H32" s="20" t="s">
        <v>55</v>
      </c>
      <c r="I32" s="46"/>
      <c r="J32" s="46"/>
      <c r="K32" s="21"/>
    </row>
    <row r="33" spans="1:11" ht="23.25">
      <c r="A33" s="44"/>
      <c r="B33" s="19">
        <f t="shared" si="0"/>
        <v>29</v>
      </c>
      <c r="C33" s="19" t="s">
        <v>27</v>
      </c>
      <c r="D33" s="20" t="s">
        <v>55</v>
      </c>
      <c r="E33" s="49"/>
      <c r="F33" s="20"/>
      <c r="G33" s="46"/>
      <c r="H33" s="20"/>
      <c r="I33" s="46"/>
      <c r="J33" s="46"/>
      <c r="K33" s="21"/>
    </row>
    <row r="34" spans="1:11" ht="23.25">
      <c r="A34" s="44"/>
      <c r="B34" s="19">
        <f t="shared" si="0"/>
        <v>30</v>
      </c>
      <c r="C34" s="19" t="s">
        <v>26</v>
      </c>
      <c r="D34" s="20" t="s">
        <v>55</v>
      </c>
      <c r="E34" s="49"/>
      <c r="F34" s="20"/>
      <c r="G34" s="46"/>
      <c r="H34" s="20"/>
      <c r="I34" s="46"/>
      <c r="J34" s="46"/>
      <c r="K34" s="21"/>
    </row>
    <row r="35" spans="1:11" ht="24.75" customHeight="1">
      <c r="A35" s="44"/>
      <c r="B35" s="19">
        <f t="shared" si="0"/>
        <v>31</v>
      </c>
      <c r="C35" s="19" t="s">
        <v>18</v>
      </c>
      <c r="D35" s="20" t="s">
        <v>55</v>
      </c>
      <c r="E35" s="50"/>
      <c r="F35" s="20"/>
      <c r="G35" s="46"/>
      <c r="H35" s="20"/>
      <c r="I35" s="52"/>
      <c r="J35" s="46"/>
      <c r="K35" s="21"/>
    </row>
    <row r="36" spans="1:11" ht="27" customHeight="1">
      <c r="A36" s="44"/>
      <c r="B36" s="19">
        <f t="shared" si="0"/>
        <v>32</v>
      </c>
      <c r="C36" s="19" t="s">
        <v>65</v>
      </c>
      <c r="D36" s="20" t="s">
        <v>55</v>
      </c>
      <c r="E36" s="50"/>
      <c r="F36" s="20"/>
      <c r="G36" s="46"/>
      <c r="H36" s="20"/>
      <c r="I36" s="52"/>
      <c r="J36" s="46"/>
      <c r="K36" s="21"/>
    </row>
    <row r="37" spans="1:11" ht="24" customHeight="1">
      <c r="A37" s="44"/>
      <c r="B37" s="19">
        <f t="shared" si="0"/>
        <v>33</v>
      </c>
      <c r="C37" s="19" t="s">
        <v>25</v>
      </c>
      <c r="D37" s="20" t="s">
        <v>55</v>
      </c>
      <c r="E37" s="50"/>
      <c r="F37" s="20"/>
      <c r="G37" s="46"/>
      <c r="H37" s="20"/>
      <c r="I37" s="52"/>
      <c r="J37" s="46"/>
      <c r="K37" s="21"/>
    </row>
    <row r="38" spans="1:11" ht="24" customHeight="1">
      <c r="A38" s="44"/>
      <c r="B38" s="19">
        <f t="shared" si="0"/>
        <v>34</v>
      </c>
      <c r="C38" s="19" t="s">
        <v>57</v>
      </c>
      <c r="D38" s="20" t="s">
        <v>55</v>
      </c>
      <c r="E38" s="50"/>
      <c r="F38" s="20"/>
      <c r="G38" s="46"/>
      <c r="H38" s="20"/>
      <c r="I38" s="52"/>
      <c r="J38" s="46"/>
      <c r="K38" s="21" t="s">
        <v>58</v>
      </c>
    </row>
    <row r="39" spans="1:11" ht="24" customHeight="1">
      <c r="A39" s="44"/>
      <c r="B39" s="19">
        <f t="shared" si="0"/>
        <v>35</v>
      </c>
      <c r="C39" s="19" t="s">
        <v>63</v>
      </c>
      <c r="D39" s="20" t="s">
        <v>55</v>
      </c>
      <c r="E39" s="50"/>
      <c r="F39" s="20"/>
      <c r="G39" s="46"/>
      <c r="H39" s="20"/>
      <c r="I39" s="52"/>
      <c r="J39" s="46"/>
      <c r="K39" s="21" t="s">
        <v>68</v>
      </c>
    </row>
    <row r="40" spans="1:11" ht="24" customHeight="1">
      <c r="A40" s="44"/>
      <c r="B40" s="19">
        <f t="shared" si="0"/>
        <v>36</v>
      </c>
      <c r="C40" s="19" t="s">
        <v>61</v>
      </c>
      <c r="D40" s="20" t="s">
        <v>55</v>
      </c>
      <c r="E40" s="50"/>
      <c r="F40" s="20"/>
      <c r="G40" s="46"/>
      <c r="H40" s="20"/>
      <c r="I40" s="52"/>
      <c r="J40" s="46"/>
      <c r="K40" s="21"/>
    </row>
    <row r="41" spans="1:11" ht="24" customHeight="1">
      <c r="A41" s="44"/>
      <c r="B41" s="19">
        <f t="shared" si="0"/>
        <v>37</v>
      </c>
      <c r="C41" s="19" t="s">
        <v>14</v>
      </c>
      <c r="D41" s="20" t="s">
        <v>55</v>
      </c>
      <c r="E41" s="50"/>
      <c r="F41" s="20"/>
      <c r="G41" s="46"/>
      <c r="H41" s="20"/>
      <c r="I41" s="52"/>
      <c r="J41" s="46"/>
      <c r="K41" s="21"/>
    </row>
    <row r="42" spans="1:11" ht="24" customHeight="1">
      <c r="A42" s="44"/>
      <c r="B42" s="19">
        <f t="shared" si="0"/>
        <v>38</v>
      </c>
      <c r="C42" s="19" t="s">
        <v>13</v>
      </c>
      <c r="D42" s="20"/>
      <c r="E42" s="50"/>
      <c r="F42" s="33" t="s">
        <v>55</v>
      </c>
      <c r="G42" s="46"/>
      <c r="H42" s="20"/>
      <c r="I42" s="52"/>
      <c r="J42" s="46"/>
      <c r="K42" s="21"/>
    </row>
    <row r="43" spans="1:11" ht="24" customHeight="1">
      <c r="A43" s="44"/>
      <c r="B43" s="19">
        <f t="shared" si="0"/>
        <v>39</v>
      </c>
      <c r="C43" s="19" t="s">
        <v>51</v>
      </c>
      <c r="D43" s="20"/>
      <c r="E43" s="50"/>
      <c r="F43" s="32"/>
      <c r="G43" s="46"/>
      <c r="H43" s="20" t="s">
        <v>55</v>
      </c>
      <c r="I43" s="52"/>
      <c r="J43" s="46"/>
      <c r="K43" s="21"/>
    </row>
    <row r="44" spans="1:11" ht="24" customHeight="1">
      <c r="A44" s="44"/>
      <c r="B44" s="19">
        <f t="shared" si="0"/>
        <v>40</v>
      </c>
      <c r="C44" s="19" t="s">
        <v>21</v>
      </c>
      <c r="D44" s="20"/>
      <c r="E44" s="50"/>
      <c r="F44" s="32"/>
      <c r="G44" s="46"/>
      <c r="H44" s="33" t="s">
        <v>55</v>
      </c>
      <c r="I44" s="52"/>
      <c r="J44" s="46"/>
      <c r="K44" s="21"/>
    </row>
    <row r="45" spans="1:11" ht="28.5" customHeight="1" thickBot="1">
      <c r="A45" s="45"/>
      <c r="B45" s="19">
        <f t="shared" si="0"/>
        <v>41</v>
      </c>
      <c r="C45" s="19" t="s">
        <v>28</v>
      </c>
      <c r="D45" s="20" t="s">
        <v>55</v>
      </c>
      <c r="E45" s="50"/>
      <c r="F45" s="20"/>
      <c r="G45" s="46"/>
      <c r="H45" s="20"/>
      <c r="I45" s="52"/>
      <c r="J45" s="46"/>
      <c r="K45" s="21" t="s">
        <v>62</v>
      </c>
    </row>
    <row r="46" spans="1:11" ht="24" customHeight="1">
      <c r="A46" s="55" t="s">
        <v>69</v>
      </c>
      <c r="B46" s="18">
        <f>B45+1</f>
        <v>42</v>
      </c>
      <c r="C46" s="18" t="s">
        <v>67</v>
      </c>
      <c r="D46" s="23" t="s">
        <v>55</v>
      </c>
      <c r="E46" s="48">
        <v>2</v>
      </c>
      <c r="F46" s="24"/>
      <c r="G46" s="61"/>
      <c r="H46" s="24"/>
      <c r="I46" s="48">
        <v>1</v>
      </c>
      <c r="J46" s="58">
        <f>E46+I46+G46</f>
        <v>3</v>
      </c>
      <c r="K46" s="25"/>
    </row>
    <row r="47" spans="1:11" ht="21" customHeight="1">
      <c r="A47" s="56"/>
      <c r="B47" s="19">
        <f t="shared" si="0"/>
        <v>43</v>
      </c>
      <c r="C47" s="19" t="s">
        <v>38</v>
      </c>
      <c r="D47" s="20" t="s">
        <v>55</v>
      </c>
      <c r="E47" s="46"/>
      <c r="F47" s="26"/>
      <c r="G47" s="62"/>
      <c r="H47" s="26"/>
      <c r="I47" s="46"/>
      <c r="J47" s="59"/>
      <c r="K47" s="21"/>
    </row>
    <row r="48" spans="1:11" ht="22.5" customHeight="1" thickBot="1">
      <c r="A48" s="57"/>
      <c r="B48" s="19">
        <f>B47+1</f>
        <v>44</v>
      </c>
      <c r="C48" s="27" t="s">
        <v>32</v>
      </c>
      <c r="D48" s="28"/>
      <c r="E48" s="47"/>
      <c r="F48" s="29"/>
      <c r="G48" s="63"/>
      <c r="H48" s="29" t="s">
        <v>55</v>
      </c>
      <c r="I48" s="47"/>
      <c r="J48" s="60"/>
      <c r="K48" s="30"/>
    </row>
    <row r="49" spans="1:11" ht="27.75" customHeight="1">
      <c r="A49" s="55" t="s">
        <v>70</v>
      </c>
      <c r="B49" s="18">
        <f t="shared" si="0"/>
        <v>45</v>
      </c>
      <c r="C49" s="31" t="s">
        <v>30</v>
      </c>
      <c r="D49" s="32" t="s">
        <v>55</v>
      </c>
      <c r="E49" s="46">
        <v>4</v>
      </c>
      <c r="F49" s="33"/>
      <c r="G49" s="46">
        <f>SUM(F49:F53)</f>
        <v>0</v>
      </c>
      <c r="H49" s="33"/>
      <c r="I49" s="46">
        <v>1</v>
      </c>
      <c r="J49" s="46">
        <f>I49+E49+G49</f>
        <v>5</v>
      </c>
      <c r="K49" s="25"/>
    </row>
    <row r="50" spans="1:11" ht="24.75" customHeight="1">
      <c r="A50" s="56"/>
      <c r="B50" s="19">
        <f t="shared" si="0"/>
        <v>46</v>
      </c>
      <c r="C50" s="19" t="s">
        <v>31</v>
      </c>
      <c r="D50" s="20" t="s">
        <v>55</v>
      </c>
      <c r="E50" s="46"/>
      <c r="F50" s="34"/>
      <c r="G50" s="46"/>
      <c r="H50" s="34"/>
      <c r="I50" s="46"/>
      <c r="J50" s="46"/>
      <c r="K50" s="35"/>
    </row>
    <row r="51" spans="1:11" ht="28.5" customHeight="1">
      <c r="A51" s="56"/>
      <c r="B51" s="19">
        <f t="shared" si="0"/>
        <v>47</v>
      </c>
      <c r="C51" s="19" t="s">
        <v>37</v>
      </c>
      <c r="D51" s="20" t="s">
        <v>55</v>
      </c>
      <c r="E51" s="46"/>
      <c r="F51" s="34"/>
      <c r="G51" s="46"/>
      <c r="H51" s="34"/>
      <c r="I51" s="46"/>
      <c r="J51" s="46"/>
      <c r="K51" s="35" t="s">
        <v>58</v>
      </c>
    </row>
    <row r="52" spans="1:11" ht="33" customHeight="1">
      <c r="A52" s="56"/>
      <c r="B52" s="19">
        <f t="shared" si="0"/>
        <v>48</v>
      </c>
      <c r="C52" s="19" t="s">
        <v>33</v>
      </c>
      <c r="D52" s="20" t="s">
        <v>55</v>
      </c>
      <c r="E52" s="46"/>
      <c r="F52" s="34"/>
      <c r="G52" s="46"/>
      <c r="H52" s="34"/>
      <c r="I52" s="46"/>
      <c r="J52" s="46"/>
      <c r="K52" s="35"/>
    </row>
    <row r="53" spans="1:11" ht="34.5" customHeight="1" thickBot="1">
      <c r="A53" s="57"/>
      <c r="B53" s="22">
        <f t="shared" si="0"/>
        <v>49</v>
      </c>
      <c r="C53" s="22" t="s">
        <v>34</v>
      </c>
      <c r="D53" s="36"/>
      <c r="E53" s="47"/>
      <c r="F53" s="29"/>
      <c r="G53" s="47"/>
      <c r="H53" s="29" t="s">
        <v>55</v>
      </c>
      <c r="I53" s="47"/>
      <c r="J53" s="47"/>
      <c r="K53" s="30"/>
    </row>
    <row r="54" spans="1:11" ht="69.75" customHeight="1">
      <c r="A54" s="55" t="s">
        <v>79</v>
      </c>
      <c r="B54" s="18">
        <f>B53+1</f>
        <v>50</v>
      </c>
      <c r="C54" s="18" t="s">
        <v>5</v>
      </c>
      <c r="D54" s="23" t="s">
        <v>55</v>
      </c>
      <c r="E54" s="48">
        <v>4</v>
      </c>
      <c r="F54" s="24"/>
      <c r="G54" s="64"/>
      <c r="H54" s="24"/>
      <c r="I54" s="48">
        <v>3</v>
      </c>
      <c r="J54" s="66">
        <v>7</v>
      </c>
      <c r="K54" s="42" t="s">
        <v>66</v>
      </c>
    </row>
    <row r="55" spans="1:11" ht="51.75" customHeight="1">
      <c r="A55" s="56"/>
      <c r="B55" s="19">
        <f t="shared" si="0"/>
        <v>51</v>
      </c>
      <c r="C55" s="19" t="s">
        <v>20</v>
      </c>
      <c r="D55" s="32"/>
      <c r="E55" s="46"/>
      <c r="F55" s="33"/>
      <c r="G55" s="52"/>
      <c r="H55" s="33" t="s">
        <v>55</v>
      </c>
      <c r="I55" s="46"/>
      <c r="J55" s="67"/>
      <c r="K55" s="41" t="s">
        <v>71</v>
      </c>
    </row>
    <row r="56" spans="1:11" ht="36.75" customHeight="1">
      <c r="A56" s="56"/>
      <c r="B56" s="19">
        <f>B55+1</f>
        <v>52</v>
      </c>
      <c r="C56" s="19" t="s">
        <v>53</v>
      </c>
      <c r="D56" s="20" t="s">
        <v>55</v>
      </c>
      <c r="E56" s="46"/>
      <c r="F56" s="33"/>
      <c r="G56" s="52"/>
      <c r="H56" s="33"/>
      <c r="I56" s="46"/>
      <c r="J56" s="67"/>
      <c r="K56" s="37" t="s">
        <v>64</v>
      </c>
    </row>
    <row r="57" spans="1:11" ht="50.25" customHeight="1">
      <c r="A57" s="56"/>
      <c r="B57" s="19">
        <f t="shared" si="0"/>
        <v>53</v>
      </c>
      <c r="C57" s="19" t="s">
        <v>29</v>
      </c>
      <c r="D57" s="20" t="s">
        <v>55</v>
      </c>
      <c r="E57" s="46"/>
      <c r="F57" s="33"/>
      <c r="G57" s="52"/>
      <c r="H57" s="33"/>
      <c r="I57" s="46"/>
      <c r="J57" s="67"/>
      <c r="K57" s="37" t="s">
        <v>72</v>
      </c>
    </row>
    <row r="58" spans="1:11" ht="60.75" customHeight="1">
      <c r="A58" s="56"/>
      <c r="B58" s="19">
        <f t="shared" si="0"/>
        <v>54</v>
      </c>
      <c r="C58" s="19" t="s">
        <v>40</v>
      </c>
      <c r="D58" s="20"/>
      <c r="E58" s="46"/>
      <c r="F58" s="33"/>
      <c r="G58" s="52"/>
      <c r="H58" s="33" t="s">
        <v>55</v>
      </c>
      <c r="I58" s="46"/>
      <c r="J58" s="67"/>
      <c r="K58" s="37" t="s">
        <v>73</v>
      </c>
    </row>
    <row r="59" spans="1:11" ht="26.25" customHeight="1">
      <c r="A59" s="56"/>
      <c r="B59" s="19">
        <f t="shared" si="0"/>
        <v>55</v>
      </c>
      <c r="C59" s="19" t="s">
        <v>35</v>
      </c>
      <c r="D59" s="20" t="s">
        <v>55</v>
      </c>
      <c r="E59" s="46"/>
      <c r="F59" s="34"/>
      <c r="G59" s="52"/>
      <c r="H59" s="34"/>
      <c r="I59" s="46"/>
      <c r="J59" s="67"/>
      <c r="K59" s="35" t="s">
        <v>75</v>
      </c>
    </row>
    <row r="60" spans="1:11" ht="30" customHeight="1" thickBot="1">
      <c r="A60" s="57"/>
      <c r="B60" s="22">
        <f t="shared" si="0"/>
        <v>56</v>
      </c>
      <c r="C60" s="22" t="s">
        <v>36</v>
      </c>
      <c r="D60" s="36"/>
      <c r="E60" s="47"/>
      <c r="F60" s="38"/>
      <c r="G60" s="65"/>
      <c r="H60" s="29" t="s">
        <v>55</v>
      </c>
      <c r="I60" s="47"/>
      <c r="J60" s="68"/>
      <c r="K60" s="30" t="s">
        <v>74</v>
      </c>
    </row>
    <row r="61" spans="1:11" ht="24" thickBot="1">
      <c r="A61" s="17"/>
      <c r="B61" s="17"/>
      <c r="C61" s="8" t="s">
        <v>44</v>
      </c>
      <c r="D61" s="10"/>
      <c r="E61" s="9">
        <f>SUM(E5:E60)</f>
        <v>42</v>
      </c>
      <c r="F61" s="10"/>
      <c r="G61" s="9">
        <f>SUM(G5:G60)</f>
        <v>3</v>
      </c>
      <c r="H61" s="10"/>
      <c r="I61" s="9">
        <f>SUM(I5:I60)</f>
        <v>11</v>
      </c>
      <c r="J61" s="10">
        <f>SUM(J5:J60)</f>
        <v>56</v>
      </c>
      <c r="K61" s="39"/>
    </row>
    <row r="62" spans="1:11" ht="24" thickBot="1">
      <c r="A62" s="17"/>
      <c r="B62" s="17"/>
      <c r="C62" s="11"/>
      <c r="D62" s="12"/>
      <c r="E62" s="13">
        <f>E61/J61</f>
        <v>0.75</v>
      </c>
      <c r="F62" s="14"/>
      <c r="G62" s="13">
        <f>G61/J61</f>
        <v>0.05357142857142857</v>
      </c>
      <c r="H62" s="15"/>
      <c r="I62" s="16">
        <f>I61/J61</f>
        <v>0.19642857142857142</v>
      </c>
      <c r="J62" s="16">
        <v>1</v>
      </c>
      <c r="K62" s="40" t="s">
        <v>76</v>
      </c>
    </row>
    <row r="63" spans="3:7" ht="15">
      <c r="C63" s="4"/>
      <c r="F63" s="2"/>
      <c r="G63" s="2"/>
    </row>
    <row r="64" spans="5:7" ht="15">
      <c r="E64" s="3"/>
      <c r="F64" s="2"/>
      <c r="G64" s="2"/>
    </row>
    <row r="65" ht="15">
      <c r="E65" s="1"/>
    </row>
    <row r="66" spans="3:11" ht="23.25">
      <c r="C66" s="19"/>
      <c r="E66" s="1"/>
      <c r="K66" s="37"/>
    </row>
    <row r="67" spans="3:5" ht="23.25">
      <c r="C67" s="19"/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</sheetData>
  <sheetProtection/>
  <mergeCells count="24">
    <mergeCell ref="A54:A60"/>
    <mergeCell ref="A46:A48"/>
    <mergeCell ref="E46:E48"/>
    <mergeCell ref="I46:I48"/>
    <mergeCell ref="J46:J48"/>
    <mergeCell ref="G46:G48"/>
    <mergeCell ref="G54:G60"/>
    <mergeCell ref="E54:E60"/>
    <mergeCell ref="I54:I60"/>
    <mergeCell ref="J54:J60"/>
    <mergeCell ref="A49:A53"/>
    <mergeCell ref="C2:K2"/>
    <mergeCell ref="J5:J45"/>
    <mergeCell ref="J49:J53"/>
    <mergeCell ref="I5:I45"/>
    <mergeCell ref="D4:E4"/>
    <mergeCell ref="F4:G4"/>
    <mergeCell ref="H4:I4"/>
    <mergeCell ref="A5:A45"/>
    <mergeCell ref="E49:E53"/>
    <mergeCell ref="G49:G53"/>
    <mergeCell ref="I49:I53"/>
    <mergeCell ref="E5:E45"/>
    <mergeCell ref="G5:G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MIEPME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</dc:creator>
  <cp:keywords/>
  <dc:description/>
  <cp:lastModifiedBy>Mohamed SDIRI</cp:lastModifiedBy>
  <cp:lastPrinted>2020-02-13T10:34:38Z</cp:lastPrinted>
  <dcterms:created xsi:type="dcterms:W3CDTF">2015-11-13T09:29:39Z</dcterms:created>
  <dcterms:modified xsi:type="dcterms:W3CDTF">2020-02-13T10:36:14Z</dcterms:modified>
  <cp:category/>
  <cp:version/>
  <cp:contentType/>
  <cp:contentStatus/>
</cp:coreProperties>
</file>